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ichtplan" sheetId="1" state="visible" r:id="rId1"/>
    <sheet xmlns:r="http://schemas.openxmlformats.org/officeDocument/2006/relationships" name="Helfer" sheetId="2" state="visible" r:id="rId2"/>
    <sheet xmlns:r="http://schemas.openxmlformats.org/officeDocument/2006/relationships" name="Übersich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4C1D95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color rgb="000000FF"/>
      <sz val="11"/>
    </font>
    <font>
      <name val="Arial"/>
      <sz val="11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4C1D9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0" fontId="4" fillId="0" borderId="1" applyAlignment="1" pivotButton="0" quotePrefix="0" xfId="0">
      <alignment vertical="center" wrapText="1"/>
    </xf>
    <xf numFmtId="0" fontId="6" fillId="0" borderId="0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6" customWidth="1" min="4" max="4"/>
    <col width="30" customWidth="1" min="5" max="5"/>
    <col width="8" customWidth="1" min="6" max="6"/>
    <col width="38" customWidth="1" min="7" max="7"/>
    <col width="9" customWidth="1" min="8" max="8"/>
    <col width="8" customWidth="1" min="9" max="9"/>
    <col width="26" customWidth="1" min="10" max="10"/>
  </cols>
  <sheetData>
    <row r="1">
      <c r="A1" s="1" t="inlineStr">
        <is>
          <t>Schichtplan-Vorlage</t>
        </is>
      </c>
    </row>
    <row r="2">
      <c r="A2" s="2" t="inlineStr">
        <is>
          <t>Blaue Zellen ausfüllen. Spalten «Besetzt» und «Offen» berechnen sich automatisch.</t>
        </is>
      </c>
    </row>
    <row r="4" ht="30" customHeight="1">
      <c r="A4" s="3" t="inlineStr">
        <is>
          <t>Datum</t>
        </is>
      </c>
      <c r="B4" s="3" t="inlineStr">
        <is>
          <t>Von</t>
        </is>
      </c>
      <c r="C4" s="3" t="inlineStr">
        <is>
          <t>Bis</t>
        </is>
      </c>
      <c r="D4" s="3" t="inlineStr">
        <is>
          <t>Ressort</t>
        </is>
      </c>
      <c r="E4" s="3" t="inlineStr">
        <is>
          <t>Posten / Schicht</t>
        </is>
      </c>
      <c r="F4" s="3" t="inlineStr">
        <is>
          <t>Plätze</t>
        </is>
      </c>
      <c r="G4" s="3" t="inlineStr">
        <is>
          <t>Zugeteilte Helfer</t>
        </is>
      </c>
      <c r="H4" s="3" t="inlineStr">
        <is>
          <t>Besetzt</t>
        </is>
      </c>
      <c r="I4" s="3" t="inlineStr">
        <is>
          <t>Offen</t>
        </is>
      </c>
      <c r="J4" s="3" t="inlineStr">
        <is>
          <t>Bemerkung</t>
        </is>
      </c>
    </row>
    <row r="5">
      <c r="A5" s="4" t="n"/>
      <c r="B5" s="4" t="n"/>
      <c r="C5" s="4" t="n"/>
      <c r="D5" s="4" t="n"/>
      <c r="E5" s="4" t="n"/>
      <c r="F5" s="5" t="n"/>
      <c r="G5" s="4" t="n"/>
      <c r="H5" s="6">
        <f>IF(G5="",0,LEN(TRIM(G5))-LEN(SUBSTITUTE(G5,";",""))+1)</f>
        <v/>
      </c>
      <c r="I5" s="6">
        <f>IF(F5="","",MAX(0,F5-H5))</f>
        <v/>
      </c>
      <c r="J5" s="7" t="n"/>
    </row>
    <row r="6">
      <c r="A6" s="4" t="inlineStr">
        <is>
          <t>2026-06-19</t>
        </is>
      </c>
      <c r="B6" s="4" t="inlineStr">
        <is>
          <t>16:00</t>
        </is>
      </c>
      <c r="C6" s="4" t="inlineStr">
        <is>
          <t>20:00</t>
        </is>
      </c>
      <c r="D6" s="4" t="inlineStr">
        <is>
          <t>Aufbau</t>
        </is>
      </c>
      <c r="E6" s="4" t="inlineStr">
        <is>
          <t>Zelt und Bühne aufstellen</t>
        </is>
      </c>
      <c r="F6" s="5" t="n">
        <v>8</v>
      </c>
      <c r="G6" s="4" t="inlineStr">
        <is>
          <t>Meier T.; Keller S.; Aebi R.</t>
        </is>
      </c>
      <c r="H6" s="6">
        <f>IF(G6="",0,LEN(TRIM(G6))-LEN(SUBSTITUTE(G6,";",""))+1)</f>
        <v/>
      </c>
      <c r="I6" s="6">
        <f>IF(F6="","",MAX(0,F6-H6))</f>
        <v/>
      </c>
      <c r="J6" s="7" t="inlineStr">
        <is>
          <t>Werkzeug mitbringen</t>
        </is>
      </c>
    </row>
    <row r="7">
      <c r="A7" s="4" t="inlineStr">
        <is>
          <t>2026-06-19</t>
        </is>
      </c>
      <c r="B7" s="4" t="inlineStr">
        <is>
          <t>18:00</t>
        </is>
      </c>
      <c r="C7" s="4" t="inlineStr">
        <is>
          <t>22:00</t>
        </is>
      </c>
      <c r="D7" s="4" t="inlineStr">
        <is>
          <t>Küche</t>
        </is>
      </c>
      <c r="E7" s="4" t="inlineStr">
        <is>
          <t>Grill Vorbereitung</t>
        </is>
      </c>
      <c r="F7" s="5" t="n">
        <v>3</v>
      </c>
      <c r="G7" s="4" t="inlineStr">
        <is>
          <t>Frei M.</t>
        </is>
      </c>
      <c r="H7" s="6">
        <f>IF(G7="",0,LEN(TRIM(G7))-LEN(SUBSTITUTE(G7,";",""))+1)</f>
        <v/>
      </c>
      <c r="I7" s="6">
        <f>IF(F7="","",MAX(0,F7-H7))</f>
        <v/>
      </c>
      <c r="J7" s="7" t="inlineStr">
        <is>
          <t>Hitzeschutz vorhanden</t>
        </is>
      </c>
    </row>
    <row r="8">
      <c r="A8" s="4" t="inlineStr">
        <is>
          <t>2026-06-20</t>
        </is>
      </c>
      <c r="B8" s="4" t="inlineStr">
        <is>
          <t>10:00</t>
        </is>
      </c>
      <c r="C8" s="4" t="inlineStr">
        <is>
          <t>14:00</t>
        </is>
      </c>
      <c r="D8" s="4" t="inlineStr">
        <is>
          <t>Bar</t>
        </is>
      </c>
      <c r="E8" s="4" t="inlineStr">
        <is>
          <t>Bar Frühschicht</t>
        </is>
      </c>
      <c r="F8" s="5" t="n">
        <v>4</v>
      </c>
      <c r="G8" s="4" t="inlineStr">
        <is>
          <t>Steiner L.; Huber P.</t>
        </is>
      </c>
      <c r="H8" s="6">
        <f>IF(G8="",0,LEN(TRIM(G8))-LEN(SUBSTITUTE(G8,";",""))+1)</f>
        <v/>
      </c>
      <c r="I8" s="6">
        <f>IF(F8="","",MAX(0,F8-H8))</f>
        <v/>
      </c>
      <c r="J8" s="7" t="inlineStr"/>
    </row>
    <row r="9">
      <c r="A9" s="4" t="inlineStr">
        <is>
          <t>2026-06-20</t>
        </is>
      </c>
      <c r="B9" s="4" t="inlineStr">
        <is>
          <t>14:00</t>
        </is>
      </c>
      <c r="C9" s="4" t="inlineStr">
        <is>
          <t>18:00</t>
        </is>
      </c>
      <c r="D9" s="4" t="inlineStr">
        <is>
          <t>Bar</t>
        </is>
      </c>
      <c r="E9" s="4" t="inlineStr">
        <is>
          <t>Bar Mittelschicht</t>
        </is>
      </c>
      <c r="F9" s="5" t="n">
        <v>4</v>
      </c>
      <c r="G9" s="4" t="inlineStr">
        <is>
          <t>Roth A.</t>
        </is>
      </c>
      <c r="H9" s="6">
        <f>IF(G9="",0,LEN(TRIM(G9))-LEN(SUBSTITUTE(G9,";",""))+1)</f>
        <v/>
      </c>
      <c r="I9" s="6">
        <f>IF(F9="","",MAX(0,F9-H9))</f>
        <v/>
      </c>
      <c r="J9" s="7" t="inlineStr"/>
    </row>
    <row r="10">
      <c r="A10" s="4" t="inlineStr">
        <is>
          <t>2026-06-20</t>
        </is>
      </c>
      <c r="B10" s="4" t="inlineStr">
        <is>
          <t>18:00</t>
        </is>
      </c>
      <c r="C10" s="4" t="inlineStr">
        <is>
          <t>23:00</t>
        </is>
      </c>
      <c r="D10" s="4" t="inlineStr">
        <is>
          <t>Bar</t>
        </is>
      </c>
      <c r="E10" s="4" t="inlineStr">
        <is>
          <t>Bar Abendschicht</t>
        </is>
      </c>
      <c r="F10" s="5" t="n">
        <v>5</v>
      </c>
      <c r="G10" s="4" t="inlineStr"/>
      <c r="H10" s="6">
        <f>IF(G10="",0,LEN(TRIM(G10))-LEN(SUBSTITUTE(G10,";",""))+1)</f>
        <v/>
      </c>
      <c r="I10" s="6">
        <f>IF(F10="","",MAX(0,F10-H10))</f>
        <v/>
      </c>
      <c r="J10" s="7" t="inlineStr">
        <is>
          <t>ab 18 Jahren</t>
        </is>
      </c>
    </row>
    <row r="11">
      <c r="A11" s="4" t="inlineStr">
        <is>
          <t>2026-06-20</t>
        </is>
      </c>
      <c r="B11" s="4" t="inlineStr">
        <is>
          <t>11:00</t>
        </is>
      </c>
      <c r="C11" s="4" t="inlineStr">
        <is>
          <t>15:00</t>
        </is>
      </c>
      <c r="D11" s="4" t="inlineStr">
        <is>
          <t>Kasse</t>
        </is>
      </c>
      <c r="E11" s="4" t="inlineStr">
        <is>
          <t>Eintritt Kasse</t>
        </is>
      </c>
      <c r="F11" s="5" t="n">
        <v>2</v>
      </c>
      <c r="G11" s="4" t="inlineStr">
        <is>
          <t>Wyss C.</t>
        </is>
      </c>
      <c r="H11" s="6">
        <f>IF(G11="",0,LEN(TRIM(G11))-LEN(SUBSTITUTE(G11,";",""))+1)</f>
        <v/>
      </c>
      <c r="I11" s="6">
        <f>IF(F11="","",MAX(0,F11-H11))</f>
        <v/>
      </c>
      <c r="J11" s="7" t="inlineStr">
        <is>
          <t>Wechselgeld 300 CHF</t>
        </is>
      </c>
    </row>
    <row r="12">
      <c r="A12" s="4" t="inlineStr">
        <is>
          <t>2026-06-20</t>
        </is>
      </c>
      <c r="B12" s="4" t="inlineStr">
        <is>
          <t>09:00</t>
        </is>
      </c>
      <c r="C12" s="4" t="inlineStr">
        <is>
          <t>13:00</t>
        </is>
      </c>
      <c r="D12" s="4" t="inlineStr">
        <is>
          <t>Verkehr</t>
        </is>
      </c>
      <c r="E12" s="4" t="inlineStr">
        <is>
          <t>Parkplatzdienst</t>
        </is>
      </c>
      <c r="F12" s="5" t="n">
        <v>3</v>
      </c>
      <c r="G12" s="4" t="inlineStr"/>
      <c r="H12" s="6">
        <f>IF(G12="",0,LEN(TRIM(G12))-LEN(SUBSTITUTE(G12,";",""))+1)</f>
        <v/>
      </c>
      <c r="I12" s="6">
        <f>IF(F12="","",MAX(0,F12-H12))</f>
        <v/>
      </c>
      <c r="J12" s="7" t="inlineStr">
        <is>
          <t>Warnweste nötig</t>
        </is>
      </c>
    </row>
    <row r="13">
      <c r="A13" s="4" t="inlineStr">
        <is>
          <t>2026-06-21</t>
        </is>
      </c>
      <c r="B13" s="4" t="inlineStr">
        <is>
          <t>10:00</t>
        </is>
      </c>
      <c r="C13" s="4" t="inlineStr">
        <is>
          <t>14:00</t>
        </is>
      </c>
      <c r="D13" s="4" t="inlineStr">
        <is>
          <t>Küche</t>
        </is>
      </c>
      <c r="E13" s="4" t="inlineStr">
        <is>
          <t>Mittagsservice</t>
        </is>
      </c>
      <c r="F13" s="5" t="n">
        <v>6</v>
      </c>
      <c r="G13" s="4" t="inlineStr">
        <is>
          <t>Brunner D.; Graf E.</t>
        </is>
      </c>
      <c r="H13" s="6">
        <f>IF(G13="",0,LEN(TRIM(G13))-LEN(SUBSTITUTE(G13,";",""))+1)</f>
        <v/>
      </c>
      <c r="I13" s="6">
        <f>IF(F13="","",MAX(0,F13-H13))</f>
        <v/>
      </c>
      <c r="J13" s="7" t="inlineStr"/>
    </row>
    <row r="14">
      <c r="A14" s="4" t="inlineStr">
        <is>
          <t>2026-06-21</t>
        </is>
      </c>
      <c r="B14" s="4" t="inlineStr">
        <is>
          <t>14:00</t>
        </is>
      </c>
      <c r="C14" s="4" t="inlineStr">
        <is>
          <t>18:00</t>
        </is>
      </c>
      <c r="D14" s="4" t="inlineStr">
        <is>
          <t>Kinder</t>
        </is>
      </c>
      <c r="E14" s="4" t="inlineStr">
        <is>
          <t>Spielposten Kinder</t>
        </is>
      </c>
      <c r="F14" s="5" t="n">
        <v>2</v>
      </c>
      <c r="G14" s="4" t="inlineStr"/>
      <c r="H14" s="6">
        <f>IF(G14="",0,LEN(TRIM(G14))-LEN(SUBSTITUTE(G14,";",""))+1)</f>
        <v/>
      </c>
      <c r="I14" s="6">
        <f>IF(F14="","",MAX(0,F14-H14))</f>
        <v/>
      </c>
      <c r="J14" s="7" t="inlineStr">
        <is>
          <t>Jugendschicht möglich</t>
        </is>
      </c>
    </row>
    <row r="15">
      <c r="A15" s="4" t="inlineStr">
        <is>
          <t>2026-06-21</t>
        </is>
      </c>
      <c r="B15" s="4" t="inlineStr">
        <is>
          <t>18:00</t>
        </is>
      </c>
      <c r="C15" s="4" t="inlineStr">
        <is>
          <t>22:00</t>
        </is>
      </c>
      <c r="D15" s="4" t="inlineStr">
        <is>
          <t>Abbau</t>
        </is>
      </c>
      <c r="E15" s="4" t="inlineStr">
        <is>
          <t>Abbau und Reinigung</t>
        </is>
      </c>
      <c r="F15" s="5" t="n">
        <v>10</v>
      </c>
      <c r="G15" s="4" t="inlineStr"/>
      <c r="H15" s="6">
        <f>IF(G15="",0,LEN(TRIM(G15))-LEN(SUBSTITUTE(G15,";",""))+1)</f>
        <v/>
      </c>
      <c r="I15" s="6">
        <f>IF(F15="","",MAX(0,F15-H15))</f>
        <v/>
      </c>
      <c r="J15" s="7" t="inlineStr">
        <is>
          <t>alle Ressorts</t>
        </is>
      </c>
    </row>
    <row r="16">
      <c r="A16" s="4" t="n"/>
      <c r="B16" s="4" t="n"/>
      <c r="C16" s="4" t="n"/>
      <c r="D16" s="4" t="n"/>
      <c r="E16" s="4" t="n"/>
      <c r="F16" s="5" t="n"/>
      <c r="G16" s="4" t="n"/>
      <c r="H16" s="6">
        <f>IF(G16="",0,LEN(TRIM(G16))-LEN(SUBSTITUTE(G16,";",""))+1)</f>
        <v/>
      </c>
      <c r="I16" s="6">
        <f>IF(F16="","",MAX(0,F16-H16))</f>
        <v/>
      </c>
      <c r="J16" s="7" t="n"/>
    </row>
    <row r="17">
      <c r="A17" s="4" t="n"/>
      <c r="B17" s="4" t="n"/>
      <c r="C17" s="4" t="n"/>
      <c r="D17" s="4" t="n"/>
      <c r="E17" s="4" t="n"/>
      <c r="F17" s="5" t="n"/>
      <c r="G17" s="4" t="n"/>
      <c r="H17" s="6">
        <f>IF(G17="",0,LEN(TRIM(G17))-LEN(SUBSTITUTE(G17,";",""))+1)</f>
        <v/>
      </c>
      <c r="I17" s="6">
        <f>IF(F17="","",MAX(0,F17-H17))</f>
        <v/>
      </c>
      <c r="J17" s="7" t="n"/>
    </row>
    <row r="18">
      <c r="A18" s="4" t="n"/>
      <c r="B18" s="4" t="n"/>
      <c r="C18" s="4" t="n"/>
      <c r="D18" s="4" t="n"/>
      <c r="E18" s="4" t="n"/>
      <c r="F18" s="5" t="n"/>
      <c r="G18" s="4" t="n"/>
      <c r="H18" s="6">
        <f>IF(G18="",0,LEN(TRIM(G18))-LEN(SUBSTITUTE(G18,";",""))+1)</f>
        <v/>
      </c>
      <c r="I18" s="6">
        <f>IF(F18="","",MAX(0,F18-H18))</f>
        <v/>
      </c>
      <c r="J18" s="7" t="n"/>
    </row>
    <row r="19">
      <c r="A19" s="4" t="n"/>
      <c r="B19" s="4" t="n"/>
      <c r="C19" s="4" t="n"/>
      <c r="D19" s="4" t="n"/>
      <c r="E19" s="4" t="n"/>
      <c r="F19" s="5" t="n"/>
      <c r="G19" s="4" t="n"/>
      <c r="H19" s="6">
        <f>IF(G19="",0,LEN(TRIM(G19))-LEN(SUBSTITUTE(G19,";",""))+1)</f>
        <v/>
      </c>
      <c r="I19" s="6">
        <f>IF(F19="","",MAX(0,F19-H19))</f>
        <v/>
      </c>
      <c r="J19" s="7" t="n"/>
    </row>
    <row r="20">
      <c r="A20" s="4" t="n"/>
      <c r="B20" s="4" t="n"/>
      <c r="C20" s="4" t="n"/>
      <c r="D20" s="4" t="n"/>
      <c r="E20" s="4" t="n"/>
      <c r="F20" s="5" t="n"/>
      <c r="G20" s="4" t="n"/>
      <c r="H20" s="6">
        <f>IF(G20="",0,LEN(TRIM(G20))-LEN(SUBSTITUTE(G20,";",""))+1)</f>
        <v/>
      </c>
      <c r="I20" s="6">
        <f>IF(F20="","",MAX(0,F20-H20))</f>
        <v/>
      </c>
      <c r="J20" s="7" t="n"/>
    </row>
    <row r="21">
      <c r="A21" s="4" t="n"/>
      <c r="B21" s="4" t="n"/>
      <c r="C21" s="4" t="n"/>
      <c r="D21" s="4" t="n"/>
      <c r="E21" s="4" t="n"/>
      <c r="F21" s="5" t="n"/>
      <c r="G21" s="4" t="n"/>
      <c r="H21" s="6">
        <f>IF(G21="",0,LEN(TRIM(G21))-LEN(SUBSTITUTE(G21,";",""))+1)</f>
        <v/>
      </c>
      <c r="I21" s="6">
        <f>IF(F21="","",MAX(0,F21-H21))</f>
        <v/>
      </c>
      <c r="J21" s="7" t="n"/>
    </row>
    <row r="22">
      <c r="A22" s="4" t="n"/>
      <c r="B22" s="4" t="n"/>
      <c r="C22" s="4" t="n"/>
      <c r="D22" s="4" t="n"/>
      <c r="E22" s="4" t="n"/>
      <c r="F22" s="5" t="n"/>
      <c r="G22" s="4" t="n"/>
      <c r="H22" s="6">
        <f>IF(G22="",0,LEN(TRIM(G22))-LEN(SUBSTITUTE(G22,";",""))+1)</f>
        <v/>
      </c>
      <c r="I22" s="6">
        <f>IF(F22="","",MAX(0,F22-H22))</f>
        <v/>
      </c>
      <c r="J22" s="7" t="n"/>
    </row>
    <row r="23">
      <c r="A23" s="4" t="n"/>
      <c r="B23" s="4" t="n"/>
      <c r="C23" s="4" t="n"/>
      <c r="D23" s="4" t="n"/>
      <c r="E23" s="4" t="n"/>
      <c r="F23" s="5" t="n"/>
      <c r="G23" s="4" t="n"/>
      <c r="H23" s="6">
        <f>IF(G23="",0,LEN(TRIM(G23))-LEN(SUBSTITUTE(G23,";",""))+1)</f>
        <v/>
      </c>
      <c r="I23" s="6">
        <f>IF(F23="","",MAX(0,F23-H23))</f>
        <v/>
      </c>
      <c r="J23" s="7" t="n"/>
    </row>
    <row r="24">
      <c r="A24" s="4" t="n"/>
      <c r="B24" s="4" t="n"/>
      <c r="C24" s="4" t="n"/>
      <c r="D24" s="4" t="n"/>
      <c r="E24" s="4" t="n"/>
      <c r="F24" s="5" t="n"/>
      <c r="G24" s="4" t="n"/>
      <c r="H24" s="6">
        <f>IF(G24="",0,LEN(TRIM(G24))-LEN(SUBSTITUTE(G24,";",""))+1)</f>
        <v/>
      </c>
      <c r="I24" s="6">
        <f>IF(F24="","",MAX(0,F24-H24))</f>
        <v/>
      </c>
      <c r="J24" s="7" t="n"/>
    </row>
    <row r="25">
      <c r="A25" s="4" t="n"/>
      <c r="B25" s="4" t="n"/>
      <c r="C25" s="4" t="n"/>
      <c r="D25" s="4" t="n"/>
      <c r="E25" s="4" t="n"/>
      <c r="F25" s="5" t="n"/>
      <c r="G25" s="4" t="n"/>
      <c r="H25" s="6">
        <f>IF(G25="",0,LEN(TRIM(G25))-LEN(SUBSTITUTE(G25,";",""))+1)</f>
        <v/>
      </c>
      <c r="I25" s="6">
        <f>IF(F25="","",MAX(0,F25-H25))</f>
        <v/>
      </c>
      <c r="J25" s="7" t="n"/>
    </row>
    <row r="26">
      <c r="A26" s="4" t="n"/>
      <c r="B26" s="4" t="n"/>
      <c r="C26" s="4" t="n"/>
      <c r="D26" s="4" t="n"/>
      <c r="E26" s="4" t="n"/>
      <c r="F26" s="5" t="n"/>
      <c r="G26" s="4" t="n"/>
      <c r="H26" s="6">
        <f>IF(G26="",0,LEN(TRIM(G26))-LEN(SUBSTITUTE(G26,";",""))+1)</f>
        <v/>
      </c>
      <c r="I26" s="6">
        <f>IF(F26="","",MAX(0,F26-H26))</f>
        <v/>
      </c>
      <c r="J26" s="7" t="n"/>
    </row>
    <row r="27">
      <c r="A27" s="4" t="n"/>
      <c r="B27" s="4" t="n"/>
      <c r="C27" s="4" t="n"/>
      <c r="D27" s="4" t="n"/>
      <c r="E27" s="4" t="n"/>
      <c r="F27" s="5" t="n"/>
      <c r="G27" s="4" t="n"/>
      <c r="H27" s="6">
        <f>IF(G27="",0,LEN(TRIM(G27))-LEN(SUBSTITUTE(G27,";",""))+1)</f>
        <v/>
      </c>
      <c r="I27" s="6">
        <f>IF(F27="","",MAX(0,F27-H27))</f>
        <v/>
      </c>
      <c r="J27" s="7" t="n"/>
    </row>
    <row r="28">
      <c r="A28" s="4" t="n"/>
      <c r="B28" s="4" t="n"/>
      <c r="C28" s="4" t="n"/>
      <c r="D28" s="4" t="n"/>
      <c r="E28" s="4" t="n"/>
      <c r="F28" s="5" t="n"/>
      <c r="G28" s="4" t="n"/>
      <c r="H28" s="6">
        <f>IF(G28="",0,LEN(TRIM(G28))-LEN(SUBSTITUTE(G28,";",""))+1)</f>
        <v/>
      </c>
      <c r="I28" s="6">
        <f>IF(F28="","",MAX(0,F28-H28))</f>
        <v/>
      </c>
      <c r="J28" s="7" t="n"/>
    </row>
    <row r="29">
      <c r="A29" s="4" t="n"/>
      <c r="B29" s="4" t="n"/>
      <c r="C29" s="4" t="n"/>
      <c r="D29" s="4" t="n"/>
      <c r="E29" s="4" t="n"/>
      <c r="F29" s="5" t="n"/>
      <c r="G29" s="4" t="n"/>
      <c r="H29" s="6">
        <f>IF(G29="",0,LEN(TRIM(G29))-LEN(SUBSTITUTE(G29,";",""))+1)</f>
        <v/>
      </c>
      <c r="I29" s="6">
        <f>IF(F29="","",MAX(0,F29-H29))</f>
        <v/>
      </c>
      <c r="J29" s="7" t="n"/>
    </row>
    <row r="31">
      <c r="A31" s="8" t="inlineStr">
        <is>
          <t>Total Plätze</t>
        </is>
      </c>
      <c r="F31" s="8">
        <f>SUM(F5:F29)</f>
        <v/>
      </c>
      <c r="H31" s="8">
        <f>SUM(H5:H29)</f>
        <v/>
      </c>
      <c r="I31" s="8">
        <f>SUM(I5:I29)</f>
        <v/>
      </c>
    </row>
    <row r="33">
      <c r="A33" s="2" t="inlineStr">
        <is>
          <t>Hinweis: Mehrere Helfer in einer Zelle mit Semikolon trennen (Name A; Name B).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28" customWidth="1" min="4" max="4"/>
    <col width="18" customWidth="1" min="5" max="5"/>
    <col width="13" customWidth="1" min="6" max="6"/>
    <col width="24" customWidth="1" min="7" max="7"/>
  </cols>
  <sheetData>
    <row r="1">
      <c r="A1" s="1" t="inlineStr">
        <is>
          <t>Helfer-Stammdaten</t>
        </is>
      </c>
    </row>
    <row r="2">
      <c r="A2" s="2" t="inlineStr">
        <is>
          <t>Namen von hier in die Spalte «Zugeteilte Helfer» übernehmen.</t>
        </is>
      </c>
    </row>
    <row r="4" ht="30" customHeight="1">
      <c r="A4" s="3" t="inlineStr">
        <is>
          <t>Name</t>
        </is>
      </c>
      <c r="B4" s="3" t="inlineStr">
        <is>
          <t>Vorname</t>
        </is>
      </c>
      <c r="C4" s="3" t="inlineStr">
        <is>
          <t>Telefon</t>
        </is>
      </c>
      <c r="D4" s="3" t="inlineStr">
        <is>
          <t>E-Mail</t>
        </is>
      </c>
      <c r="E4" s="3" t="inlineStr">
        <is>
          <t>Gruppe / Riege</t>
        </is>
      </c>
      <c r="F4" s="3" t="inlineStr">
        <is>
          <t>Shirtgrösse</t>
        </is>
      </c>
      <c r="G4" s="3" t="inlineStr">
        <is>
          <t>Bemerkung</t>
        </is>
      </c>
    </row>
    <row r="5">
      <c r="A5" s="4" t="n"/>
      <c r="B5" s="4" t="n"/>
      <c r="C5" s="4" t="n"/>
      <c r="D5" s="4" t="n"/>
      <c r="E5" s="4" t="n"/>
      <c r="F5" s="4" t="n"/>
      <c r="G5" s="7" t="n"/>
    </row>
    <row r="6">
      <c r="A6" s="4" t="inlineStr">
        <is>
          <t>Meier</t>
        </is>
      </c>
      <c r="B6" s="4" t="inlineStr">
        <is>
          <t>Tobias</t>
        </is>
      </c>
      <c r="C6" s="4" t="inlineStr">
        <is>
          <t>079 111 22 33</t>
        </is>
      </c>
      <c r="D6" s="4" t="inlineStr">
        <is>
          <t>t.meier@example.ch</t>
        </is>
      </c>
      <c r="E6" s="4" t="inlineStr">
        <is>
          <t>Aktive</t>
        </is>
      </c>
      <c r="F6" s="4" t="inlineStr">
        <is>
          <t>L</t>
        </is>
      </c>
      <c r="G6" s="7" t="inlineStr"/>
    </row>
    <row r="7">
      <c r="A7" s="4" t="inlineStr">
        <is>
          <t>Keller</t>
        </is>
      </c>
      <c r="B7" s="4" t="inlineStr">
        <is>
          <t>Sandra</t>
        </is>
      </c>
      <c r="C7" s="4" t="inlineStr">
        <is>
          <t>079 222 33 44</t>
        </is>
      </c>
      <c r="D7" s="4" t="inlineStr">
        <is>
          <t>s.keller@example.ch</t>
        </is>
      </c>
      <c r="E7" s="4" t="inlineStr">
        <is>
          <t>Aktive</t>
        </is>
      </c>
      <c r="F7" s="4" t="inlineStr">
        <is>
          <t>M</t>
        </is>
      </c>
      <c r="G7" s="7" t="inlineStr"/>
    </row>
    <row r="8">
      <c r="A8" s="4" t="inlineStr">
        <is>
          <t>Steiner</t>
        </is>
      </c>
      <c r="B8" s="4" t="inlineStr">
        <is>
          <t>Lukas</t>
        </is>
      </c>
      <c r="C8" s="4" t="inlineStr">
        <is>
          <t>079 333 44 55</t>
        </is>
      </c>
      <c r="D8" s="4" t="inlineStr">
        <is>
          <t>l.steiner@example.ch</t>
        </is>
      </c>
      <c r="E8" s="4" t="inlineStr">
        <is>
          <t>Jugend</t>
        </is>
      </c>
      <c r="F8" s="4" t="inlineStr">
        <is>
          <t>S</t>
        </is>
      </c>
      <c r="G8" s="7" t="inlineStr">
        <is>
          <t>unter 18</t>
        </is>
      </c>
    </row>
    <row r="9">
      <c r="A9" s="4" t="inlineStr">
        <is>
          <t>Huber</t>
        </is>
      </c>
      <c r="B9" s="4" t="inlineStr">
        <is>
          <t>Petra</t>
        </is>
      </c>
      <c r="C9" s="4" t="inlineStr">
        <is>
          <t>079 444 55 66</t>
        </is>
      </c>
      <c r="D9" s="4" t="inlineStr">
        <is>
          <t>p.huber@example.ch</t>
        </is>
      </c>
      <c r="E9" s="4" t="inlineStr">
        <is>
          <t>Damenriege</t>
        </is>
      </c>
      <c r="F9" s="4" t="inlineStr">
        <is>
          <t>M</t>
        </is>
      </c>
      <c r="G9" s="7" t="inlineStr"/>
    </row>
    <row r="10">
      <c r="A10" s="4" t="inlineStr">
        <is>
          <t>Frei</t>
        </is>
      </c>
      <c r="B10" s="4" t="inlineStr">
        <is>
          <t>Marc</t>
        </is>
      </c>
      <c r="C10" s="4" t="inlineStr">
        <is>
          <t>079 555 66 77</t>
        </is>
      </c>
      <c r="D10" s="4" t="inlineStr">
        <is>
          <t>m.frei@example.ch</t>
        </is>
      </c>
      <c r="E10" s="4" t="inlineStr">
        <is>
          <t>Aktive</t>
        </is>
      </c>
      <c r="F10" s="4" t="inlineStr">
        <is>
          <t>XL</t>
        </is>
      </c>
      <c r="G10" s="7" t="inlineStr">
        <is>
          <t>Grillverantwortung</t>
        </is>
      </c>
    </row>
    <row r="11">
      <c r="A11" s="4" t="n"/>
      <c r="B11" s="4" t="n"/>
      <c r="C11" s="4" t="n"/>
      <c r="D11" s="4" t="n"/>
      <c r="E11" s="4" t="n"/>
      <c r="F11" s="4" t="n"/>
      <c r="G11" s="7" t="n"/>
    </row>
    <row r="12">
      <c r="A12" s="4" t="n"/>
      <c r="B12" s="4" t="n"/>
      <c r="C12" s="4" t="n"/>
      <c r="D12" s="4" t="n"/>
      <c r="E12" s="4" t="n"/>
      <c r="F12" s="4" t="n"/>
      <c r="G12" s="7" t="n"/>
    </row>
    <row r="13">
      <c r="A13" s="4" t="n"/>
      <c r="B13" s="4" t="n"/>
      <c r="C13" s="4" t="n"/>
      <c r="D13" s="4" t="n"/>
      <c r="E13" s="4" t="n"/>
      <c r="F13" s="4" t="n"/>
      <c r="G13" s="7" t="n"/>
    </row>
    <row r="14">
      <c r="A14" s="4" t="n"/>
      <c r="B14" s="4" t="n"/>
      <c r="C14" s="4" t="n"/>
      <c r="D14" s="4" t="n"/>
      <c r="E14" s="4" t="n"/>
      <c r="F14" s="4" t="n"/>
      <c r="G14" s="7" t="n"/>
    </row>
    <row r="15">
      <c r="A15" s="4" t="n"/>
      <c r="B15" s="4" t="n"/>
      <c r="C15" s="4" t="n"/>
      <c r="D15" s="4" t="n"/>
      <c r="E15" s="4" t="n"/>
      <c r="F15" s="4" t="n"/>
      <c r="G15" s="7" t="n"/>
    </row>
    <row r="16">
      <c r="A16" s="4" t="n"/>
      <c r="B16" s="4" t="n"/>
      <c r="C16" s="4" t="n"/>
      <c r="D16" s="4" t="n"/>
      <c r="E16" s="4" t="n"/>
      <c r="F16" s="4" t="n"/>
      <c r="G16" s="7" t="n"/>
    </row>
    <row r="17">
      <c r="A17" s="4" t="n"/>
      <c r="B17" s="4" t="n"/>
      <c r="C17" s="4" t="n"/>
      <c r="D17" s="4" t="n"/>
      <c r="E17" s="4" t="n"/>
      <c r="F17" s="4" t="n"/>
      <c r="G17" s="7" t="n"/>
    </row>
    <row r="18">
      <c r="A18" s="4" t="n"/>
      <c r="B18" s="4" t="n"/>
      <c r="C18" s="4" t="n"/>
      <c r="D18" s="4" t="n"/>
      <c r="E18" s="4" t="n"/>
      <c r="F18" s="4" t="n"/>
      <c r="G18" s="7" t="n"/>
    </row>
    <row r="19">
      <c r="A19" s="4" t="n"/>
      <c r="B19" s="4" t="n"/>
      <c r="C19" s="4" t="n"/>
      <c r="D19" s="4" t="n"/>
      <c r="E19" s="4" t="n"/>
      <c r="F19" s="4" t="n"/>
      <c r="G19" s="7" t="n"/>
    </row>
    <row r="20">
      <c r="A20" s="4" t="n"/>
      <c r="B20" s="4" t="n"/>
      <c r="C20" s="4" t="n"/>
      <c r="D20" s="4" t="n"/>
      <c r="E20" s="4" t="n"/>
      <c r="F20" s="4" t="n"/>
      <c r="G20" s="7" t="n"/>
    </row>
    <row r="21">
      <c r="A21" s="4" t="n"/>
      <c r="B21" s="4" t="n"/>
      <c r="C21" s="4" t="n"/>
      <c r="D21" s="4" t="n"/>
      <c r="E21" s="4" t="n"/>
      <c r="F21" s="4" t="n"/>
      <c r="G21" s="7" t="n"/>
    </row>
    <row r="22">
      <c r="A22" s="4" t="n"/>
      <c r="B22" s="4" t="n"/>
      <c r="C22" s="4" t="n"/>
      <c r="D22" s="4" t="n"/>
      <c r="E22" s="4" t="n"/>
      <c r="F22" s="4" t="n"/>
      <c r="G22" s="7" t="n"/>
    </row>
    <row r="23">
      <c r="A23" s="4" t="n"/>
      <c r="B23" s="4" t="n"/>
      <c r="C23" s="4" t="n"/>
      <c r="D23" s="4" t="n"/>
      <c r="E23" s="4" t="n"/>
      <c r="F23" s="4" t="n"/>
      <c r="G23" s="7" t="n"/>
    </row>
    <row r="24">
      <c r="A24" s="4" t="n"/>
      <c r="B24" s="4" t="n"/>
      <c r="C24" s="4" t="n"/>
      <c r="D24" s="4" t="n"/>
      <c r="E24" s="4" t="n"/>
      <c r="F24" s="4" t="n"/>
      <c r="G24" s="7" t="n"/>
    </row>
    <row r="25">
      <c r="A25" s="4" t="n"/>
      <c r="B25" s="4" t="n"/>
      <c r="C25" s="4" t="n"/>
      <c r="D25" s="4" t="n"/>
      <c r="E25" s="4" t="n"/>
      <c r="F25" s="4" t="n"/>
      <c r="G25" s="7" t="n"/>
    </row>
    <row r="26">
      <c r="A26" s="4" t="n"/>
      <c r="B26" s="4" t="n"/>
      <c r="C26" s="4" t="n"/>
      <c r="D26" s="4" t="n"/>
      <c r="E26" s="4" t="n"/>
      <c r="F26" s="4" t="n"/>
      <c r="G26" s="7" t="n"/>
    </row>
    <row r="27">
      <c r="A27" s="4" t="n"/>
      <c r="B27" s="4" t="n"/>
      <c r="C27" s="4" t="n"/>
      <c r="D27" s="4" t="n"/>
      <c r="E27" s="4" t="n"/>
      <c r="F27" s="4" t="n"/>
      <c r="G27" s="7" t="n"/>
    </row>
    <row r="28">
      <c r="A28" s="4" t="n"/>
      <c r="B28" s="4" t="n"/>
      <c r="C28" s="4" t="n"/>
      <c r="D28" s="4" t="n"/>
      <c r="E28" s="4" t="n"/>
      <c r="F28" s="4" t="n"/>
      <c r="G28" s="7" t="n"/>
    </row>
    <row r="29">
      <c r="A29" s="4" t="n"/>
      <c r="B29" s="4" t="n"/>
      <c r="C29" s="4" t="n"/>
      <c r="D29" s="4" t="n"/>
      <c r="E29" s="4" t="n"/>
      <c r="F29" s="4" t="n"/>
      <c r="G29" s="7" t="n"/>
    </row>
    <row r="30">
      <c r="A30" s="4" t="n"/>
      <c r="B30" s="4" t="n"/>
      <c r="C30" s="4" t="n"/>
      <c r="D30" s="4" t="n"/>
      <c r="E30" s="4" t="n"/>
      <c r="F30" s="4" t="n"/>
      <c r="G30" s="7" t="n"/>
    </row>
    <row r="31">
      <c r="A31" s="4" t="n"/>
      <c r="B31" s="4" t="n"/>
      <c r="C31" s="4" t="n"/>
      <c r="D31" s="4" t="n"/>
      <c r="E31" s="4" t="n"/>
      <c r="F31" s="4" t="n"/>
      <c r="G31" s="7" t="n"/>
    </row>
    <row r="32">
      <c r="A32" s="4" t="n"/>
      <c r="B32" s="4" t="n"/>
      <c r="C32" s="4" t="n"/>
      <c r="D32" s="4" t="n"/>
      <c r="E32" s="4" t="n"/>
      <c r="F32" s="4" t="n"/>
      <c r="G32" s="7" t="n"/>
    </row>
    <row r="33">
      <c r="A33" s="4" t="n"/>
      <c r="B33" s="4" t="n"/>
      <c r="C33" s="4" t="n"/>
      <c r="D33" s="4" t="n"/>
      <c r="E33" s="4" t="n"/>
      <c r="F33" s="4" t="n"/>
      <c r="G33" s="7" t="n"/>
    </row>
    <row r="34">
      <c r="A34" s="4" t="n"/>
      <c r="B34" s="4" t="n"/>
      <c r="C34" s="4" t="n"/>
      <c r="D34" s="4" t="n"/>
      <c r="E34" s="4" t="n"/>
      <c r="F34" s="4" t="n"/>
      <c r="G34" s="7" t="n"/>
    </row>
    <row r="35">
      <c r="A35" s="4" t="n"/>
      <c r="B35" s="4" t="n"/>
      <c r="C35" s="4" t="n"/>
      <c r="D35" s="4" t="n"/>
      <c r="E35" s="4" t="n"/>
      <c r="F35" s="4" t="n"/>
      <c r="G35" s="7" t="n"/>
    </row>
    <row r="36">
      <c r="A36" s="4" t="n"/>
      <c r="B36" s="4" t="n"/>
      <c r="C36" s="4" t="n"/>
      <c r="D36" s="4" t="n"/>
      <c r="E36" s="4" t="n"/>
      <c r="F36" s="4" t="n"/>
      <c r="G36" s="7" t="n"/>
    </row>
    <row r="37">
      <c r="A37" s="4" t="n"/>
      <c r="B37" s="4" t="n"/>
      <c r="C37" s="4" t="n"/>
      <c r="D37" s="4" t="n"/>
      <c r="E37" s="4" t="n"/>
      <c r="F37" s="4" t="n"/>
      <c r="G37" s="7" t="n"/>
    </row>
    <row r="38">
      <c r="A38" s="4" t="n"/>
      <c r="B38" s="4" t="n"/>
      <c r="C38" s="4" t="n"/>
      <c r="D38" s="4" t="n"/>
      <c r="E38" s="4" t="n"/>
      <c r="F38" s="4" t="n"/>
      <c r="G38" s="7" t="n"/>
    </row>
    <row r="39">
      <c r="A39" s="4" t="n"/>
      <c r="B39" s="4" t="n"/>
      <c r="C39" s="4" t="n"/>
      <c r="D39" s="4" t="n"/>
      <c r="E39" s="4" t="n"/>
      <c r="F39" s="4" t="n"/>
      <c r="G39" s="7" t="n"/>
    </row>
    <row r="40">
      <c r="A40" s="4" t="n"/>
      <c r="B40" s="4" t="n"/>
      <c r="C40" s="4" t="n"/>
      <c r="D40" s="4" t="n"/>
      <c r="E40" s="4" t="n"/>
      <c r="F40" s="4" t="n"/>
      <c r="G40" s="7" t="n"/>
    </row>
    <row r="41">
      <c r="A41" s="4" t="n"/>
      <c r="B41" s="4" t="n"/>
      <c r="C41" s="4" t="n"/>
      <c r="D41" s="4" t="n"/>
      <c r="E41" s="4" t="n"/>
      <c r="F41" s="4" t="n"/>
      <c r="G41" s="7" t="n"/>
    </row>
    <row r="42">
      <c r="A42" s="4" t="n"/>
      <c r="B42" s="4" t="n"/>
      <c r="C42" s="4" t="n"/>
      <c r="D42" s="4" t="n"/>
      <c r="E42" s="4" t="n"/>
      <c r="F42" s="4" t="n"/>
      <c r="G42" s="7" t="n"/>
    </row>
    <row r="43">
      <c r="A43" s="4" t="n"/>
      <c r="B43" s="4" t="n"/>
      <c r="C43" s="4" t="n"/>
      <c r="D43" s="4" t="n"/>
      <c r="E43" s="4" t="n"/>
      <c r="F43" s="4" t="n"/>
      <c r="G43" s="7" t="n"/>
    </row>
    <row r="44">
      <c r="A44" s="4" t="n"/>
      <c r="B44" s="4" t="n"/>
      <c r="C44" s="4" t="n"/>
      <c r="D44" s="4" t="n"/>
      <c r="E44" s="4" t="n"/>
      <c r="F44" s="4" t="n"/>
      <c r="G44" s="7" t="n"/>
    </row>
  </sheetData>
  <mergeCells count="2">
    <mergeCell ref="A2:G2"/>
    <mergeCell ref="A1:G1"/>
  </mergeCells>
  <dataValidations count="1">
    <dataValidation sqref="F5:F44" showDropDown="0" showInputMessage="0" showErrorMessage="0" allowBlank="1" type="list">
      <formula1>"XS,S,M,L,XL,XXL"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0" customWidth="1" min="4" max="4"/>
  </cols>
  <sheetData>
    <row r="1">
      <c r="A1" s="1" t="inlineStr">
        <is>
          <t>Übersicht pro Tag</t>
        </is>
      </c>
    </row>
    <row r="2">
      <c r="A2" s="2" t="inlineStr">
        <is>
          <t>Berechnet sich automatisch aus dem Blatt «Schichtplan».</t>
        </is>
      </c>
    </row>
    <row r="4" ht="30" customHeight="1">
      <c r="A4" s="3" t="inlineStr">
        <is>
          <t>Datum</t>
        </is>
      </c>
      <c r="B4" s="3" t="inlineStr">
        <is>
          <t>Plätze total</t>
        </is>
      </c>
      <c r="C4" s="3" t="inlineStr">
        <is>
          <t>Besetzt</t>
        </is>
      </c>
      <c r="D4" s="3" t="inlineStr">
        <is>
          <t>Offen</t>
        </is>
      </c>
    </row>
    <row r="5">
      <c r="A5" s="4" t="inlineStr">
        <is>
          <t>2026-06-19</t>
        </is>
      </c>
      <c r="B5" s="9">
        <f>SUMIF(Schichtplan!$A$5:$A$29,A5,Schichtplan!$F$5:$F$29)</f>
        <v/>
      </c>
      <c r="C5" s="9">
        <f>SUMIF(Schichtplan!$A$5:$A$29,A5,Schichtplan!$H$5:$H$29)</f>
        <v/>
      </c>
      <c r="D5" s="10">
        <f>MAX(0,B5-C5)</f>
        <v/>
      </c>
    </row>
    <row r="6">
      <c r="A6" s="4" t="inlineStr">
        <is>
          <t>2026-06-20</t>
        </is>
      </c>
      <c r="B6" s="9">
        <f>SUMIF(Schichtplan!$A$5:$A$29,A6,Schichtplan!$F$5:$F$29)</f>
        <v/>
      </c>
      <c r="C6" s="9">
        <f>SUMIF(Schichtplan!$A$5:$A$29,A6,Schichtplan!$H$5:$H$29)</f>
        <v/>
      </c>
      <c r="D6" s="10">
        <f>MAX(0,B6-C6)</f>
        <v/>
      </c>
    </row>
    <row r="7">
      <c r="A7" s="4" t="inlineStr">
        <is>
          <t>2026-06-21</t>
        </is>
      </c>
      <c r="B7" s="9">
        <f>SUMIF(Schichtplan!$A$5:$A$29,A7,Schichtplan!$F$5:$F$29)</f>
        <v/>
      </c>
      <c r="C7" s="9">
        <f>SUMIF(Schichtplan!$A$5:$A$29,A7,Schichtplan!$H$5:$H$29)</f>
        <v/>
      </c>
      <c r="D7" s="10">
        <f>MAX(0,B7-C7)</f>
        <v/>
      </c>
    </row>
    <row r="8">
      <c r="A8" s="11" t="inlineStr">
        <is>
          <t>Total</t>
        </is>
      </c>
      <c r="B8" s="11">
        <f>SUM(B5:B7)</f>
        <v/>
      </c>
      <c r="C8" s="11">
        <f>SUM(C5:C7)</f>
        <v/>
      </c>
      <c r="D8" s="12">
        <f>SUM(D5:D7)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2026-09-06T22:11:37Z</dcterms:created>
  <dcterms:modified xmlns:dcterms="http://purl.org/dc/terms/" xmlns:xsi="http://www.w3.org/2001/XMLSchema-instance" xsi:type="dcterms:W3CDTF">2026-09-06T22:11:37Z</dcterms:modified>
</cp:coreProperties>
</file>