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lferliste" sheetId="1" state="visible" r:id="rId1"/>
    <sheet xmlns:r="http://schemas.openxmlformats.org/officeDocument/2006/relationships" name="Auswer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4C1D95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color rgb="000000FF"/>
      <sz val="11"/>
    </font>
    <font>
      <name val="Arial"/>
      <sz val="11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4C1D9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0" fontId="6" fillId="0" borderId="0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0" customWidth="1" min="3" max="3"/>
    <col width="16" customWidth="1" min="4" max="4"/>
    <col width="28" customWidth="1" min="5" max="5"/>
    <col width="18" customWidth="1" min="6" max="6"/>
    <col width="13" customWidth="1" min="7" max="7"/>
    <col width="13" customWidth="1" min="8" max="8"/>
    <col width="11" customWidth="1" min="9" max="9"/>
    <col width="11" customWidth="1" min="10" max="10"/>
    <col width="26" customWidth="1" min="11" max="11"/>
  </cols>
  <sheetData>
    <row r="1">
      <c r="A1" s="1" t="inlineStr">
        <is>
          <t>Helferliste Verein</t>
        </is>
      </c>
    </row>
    <row r="2">
      <c r="A2" s="2" t="inlineStr">
        <is>
          <t>Blaue Zellen ausfüllen. «Differenz» zeigt automatisch offene Einsätze.</t>
        </is>
      </c>
    </row>
    <row r="4" ht="30" customHeight="1">
      <c r="A4" s="3" t="inlineStr">
        <is>
          <t>Name</t>
        </is>
      </c>
      <c r="B4" s="3" t="inlineStr">
        <is>
          <t>Vorname</t>
        </is>
      </c>
      <c r="C4" s="3" t="inlineStr">
        <is>
          <t>Jahrgang</t>
        </is>
      </c>
      <c r="D4" s="3" t="inlineStr">
        <is>
          <t>Telefon</t>
        </is>
      </c>
      <c r="E4" s="3" t="inlineStr">
        <is>
          <t>E-Mail</t>
        </is>
      </c>
      <c r="F4" s="3" t="inlineStr">
        <is>
          <t>Gruppe / Riege</t>
        </is>
      </c>
      <c r="G4" s="3" t="inlineStr">
        <is>
          <t>Shirtgrösse</t>
        </is>
      </c>
      <c r="H4" s="3" t="inlineStr">
        <is>
          <t>Soll-Einsätze</t>
        </is>
      </c>
      <c r="I4" s="3" t="inlineStr">
        <is>
          <t>Geleistet</t>
        </is>
      </c>
      <c r="J4" s="3" t="inlineStr">
        <is>
          <t>Differenz</t>
        </is>
      </c>
      <c r="K4" s="3" t="inlineStr">
        <is>
          <t>Bemerkung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5">
        <f>IF(H5="","",H5-IF(I5="",0,I5))</f>
        <v/>
      </c>
      <c r="K5" s="6" t="n"/>
    </row>
    <row r="6">
      <c r="A6" s="4" t="inlineStr">
        <is>
          <t>Ammann</t>
        </is>
      </c>
      <c r="B6" s="4" t="inlineStr">
        <is>
          <t>Nadja</t>
        </is>
      </c>
      <c r="C6" s="4" t="n">
        <v>1988</v>
      </c>
      <c r="D6" s="4" t="inlineStr">
        <is>
          <t>079 100 20 30</t>
        </is>
      </c>
      <c r="E6" s="4" t="inlineStr">
        <is>
          <t>n.ammann@example.ch</t>
        </is>
      </c>
      <c r="F6" s="4" t="inlineStr">
        <is>
          <t>Damenriege</t>
        </is>
      </c>
      <c r="G6" s="4" t="inlineStr">
        <is>
          <t>M</t>
        </is>
      </c>
      <c r="H6" s="4" t="n">
        <v>3</v>
      </c>
      <c r="I6" s="4" t="n">
        <v>2</v>
      </c>
      <c r="J6" s="5">
        <f>IF(H6="","",H6-IF(I6="",0,I6))</f>
        <v/>
      </c>
      <c r="K6" s="6" t="inlineStr"/>
    </row>
    <row r="7">
      <c r="A7" s="4" t="inlineStr">
        <is>
          <t>Bühler</t>
        </is>
      </c>
      <c r="B7" s="4" t="inlineStr">
        <is>
          <t>Reto</t>
        </is>
      </c>
      <c r="C7" s="4" t="n">
        <v>1979</v>
      </c>
      <c r="D7" s="4" t="inlineStr">
        <is>
          <t>079 200 30 40</t>
        </is>
      </c>
      <c r="E7" s="4" t="inlineStr">
        <is>
          <t>r.buehler@example.ch</t>
        </is>
      </c>
      <c r="F7" s="4" t="inlineStr">
        <is>
          <t>Aktive</t>
        </is>
      </c>
      <c r="G7" s="4" t="inlineStr">
        <is>
          <t>L</t>
        </is>
      </c>
      <c r="H7" s="4" t="n">
        <v>3</v>
      </c>
      <c r="I7" s="4" t="n">
        <v>3</v>
      </c>
      <c r="J7" s="5">
        <f>IF(H7="","",H7-IF(I7="",0,I7))</f>
        <v/>
      </c>
      <c r="K7" s="6" t="inlineStr"/>
    </row>
    <row r="8">
      <c r="A8" s="4" t="inlineStr">
        <is>
          <t>Christen</t>
        </is>
      </c>
      <c r="B8" s="4" t="inlineStr">
        <is>
          <t>Simon</t>
        </is>
      </c>
      <c r="C8" s="4" t="n">
        <v>2009</v>
      </c>
      <c r="D8" s="4" t="inlineStr">
        <is>
          <t>079 300 40 50</t>
        </is>
      </c>
      <c r="E8" s="4" t="inlineStr">
        <is>
          <t>s.christen@example.ch</t>
        </is>
      </c>
      <c r="F8" s="4" t="inlineStr">
        <is>
          <t>Jugend</t>
        </is>
      </c>
      <c r="G8" s="4" t="inlineStr">
        <is>
          <t>S</t>
        </is>
      </c>
      <c r="H8" s="4" t="n">
        <v>1</v>
      </c>
      <c r="I8" s="4" t="n">
        <v>0</v>
      </c>
      <c r="J8" s="5">
        <f>IF(H8="","",H8-IF(I8="",0,I8))</f>
        <v/>
      </c>
      <c r="K8" s="6" t="inlineStr">
        <is>
          <t>unter 18, keine Barschicht</t>
        </is>
      </c>
    </row>
    <row r="9">
      <c r="A9" s="4" t="inlineStr">
        <is>
          <t>Dubois</t>
        </is>
      </c>
      <c r="B9" s="4" t="inlineStr">
        <is>
          <t>Céline</t>
        </is>
      </c>
      <c r="C9" s="4" t="n">
        <v>1995</v>
      </c>
      <c r="D9" s="4" t="inlineStr">
        <is>
          <t>079 400 50 60</t>
        </is>
      </c>
      <c r="E9" s="4" t="inlineStr">
        <is>
          <t>c.dubois@example.ch</t>
        </is>
      </c>
      <c r="F9" s="4" t="inlineStr">
        <is>
          <t>Aktive</t>
        </is>
      </c>
      <c r="G9" s="4" t="inlineStr">
        <is>
          <t>S</t>
        </is>
      </c>
      <c r="H9" s="4" t="n">
        <v>3</v>
      </c>
      <c r="I9" s="4" t="n">
        <v>1</v>
      </c>
      <c r="J9" s="5">
        <f>IF(H9="","",H9-IF(I9="",0,I9))</f>
        <v/>
      </c>
      <c r="K9" s="6" t="inlineStr"/>
    </row>
    <row r="10">
      <c r="A10" s="4" t="inlineStr">
        <is>
          <t>Egger</t>
        </is>
      </c>
      <c r="B10" s="4" t="inlineStr">
        <is>
          <t>Hans</t>
        </is>
      </c>
      <c r="C10" s="4" t="n">
        <v>1962</v>
      </c>
      <c r="D10" s="4" t="inlineStr">
        <is>
          <t>079 500 60 70</t>
        </is>
      </c>
      <c r="E10" s="4" t="inlineStr">
        <is>
          <t>h.egger@example.ch</t>
        </is>
      </c>
      <c r="F10" s="4" t="inlineStr">
        <is>
          <t>Veteranen</t>
        </is>
      </c>
      <c r="G10" s="4" t="inlineStr">
        <is>
          <t>XL</t>
        </is>
      </c>
      <c r="H10" s="4" t="n">
        <v>2</v>
      </c>
      <c r="I10" s="4" t="n">
        <v>2</v>
      </c>
      <c r="J10" s="5">
        <f>IF(H10="","",H10-IF(I10="",0,I10))</f>
        <v/>
      </c>
      <c r="K10" s="6" t="inlineStr">
        <is>
          <t>Materialwart</t>
        </is>
      </c>
    </row>
    <row r="11">
      <c r="A11" s="4" t="inlineStr">
        <is>
          <t>Fischer</t>
        </is>
      </c>
      <c r="B11" s="4" t="inlineStr">
        <is>
          <t>Lena</t>
        </is>
      </c>
      <c r="C11" s="4" t="n">
        <v>2001</v>
      </c>
      <c r="D11" s="4" t="inlineStr">
        <is>
          <t>079 600 70 80</t>
        </is>
      </c>
      <c r="E11" s="4" t="inlineStr">
        <is>
          <t>l.fischer@example.ch</t>
        </is>
      </c>
      <c r="F11" s="4" t="inlineStr">
        <is>
          <t>Aktive</t>
        </is>
      </c>
      <c r="G11" s="4" t="inlineStr">
        <is>
          <t>M</t>
        </is>
      </c>
      <c r="H11" s="4" t="n">
        <v>3</v>
      </c>
      <c r="I11" s="4" t="n">
        <v>0</v>
      </c>
      <c r="J11" s="5">
        <f>IF(H11="","",H11-IF(I11="",0,I11))</f>
        <v/>
      </c>
      <c r="K11" s="6" t="inlineStr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5">
        <f>IF(H12="","",H12-IF(I12="",0,I12))</f>
        <v/>
      </c>
      <c r="K12" s="6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5">
        <f>IF(H13="","",H13-IF(I13="",0,I13))</f>
        <v/>
      </c>
      <c r="K13" s="6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5">
        <f>IF(H14="","",H14-IF(I14="",0,I14))</f>
        <v/>
      </c>
      <c r="K14" s="6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5">
        <f>IF(H15="","",H15-IF(I15="",0,I15))</f>
        <v/>
      </c>
      <c r="K15" s="6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5">
        <f>IF(H16="","",H16-IF(I16="",0,I16))</f>
        <v/>
      </c>
      <c r="K16" s="6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5">
        <f>IF(H17="","",H17-IF(I17="",0,I17))</f>
        <v/>
      </c>
      <c r="K17" s="6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5">
        <f>IF(H18="","",H18-IF(I18="",0,I18))</f>
        <v/>
      </c>
      <c r="K18" s="6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5">
        <f>IF(H19="","",H19-IF(I19="",0,I19))</f>
        <v/>
      </c>
      <c r="K19" s="6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5">
        <f>IF(H20="","",H20-IF(I20="",0,I20))</f>
        <v/>
      </c>
      <c r="K20" s="6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5">
        <f>IF(H21="","",H21-IF(I21="",0,I21))</f>
        <v/>
      </c>
      <c r="K21" s="6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5">
        <f>IF(H22="","",H22-IF(I22="",0,I22))</f>
        <v/>
      </c>
      <c r="K22" s="6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5">
        <f>IF(H23="","",H23-IF(I23="",0,I23))</f>
        <v/>
      </c>
      <c r="K23" s="6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5">
        <f>IF(H24="","",H24-IF(I24="",0,I24))</f>
        <v/>
      </c>
      <c r="K24" s="6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5">
        <f>IF(H25="","",H25-IF(I25="",0,I25))</f>
        <v/>
      </c>
      <c r="K25" s="6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5">
        <f>IF(H26="","",H26-IF(I26="",0,I26))</f>
        <v/>
      </c>
      <c r="K26" s="6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5">
        <f>IF(H27="","",H27-IF(I27="",0,I27))</f>
        <v/>
      </c>
      <c r="K27" s="6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5">
        <f>IF(H28="","",H28-IF(I28="",0,I28))</f>
        <v/>
      </c>
      <c r="K28" s="6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5">
        <f>IF(H29="","",H29-IF(I29="",0,I29))</f>
        <v/>
      </c>
      <c r="K29" s="6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5">
        <f>IF(H30="","",H30-IF(I30="",0,I30))</f>
        <v/>
      </c>
      <c r="K30" s="6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5">
        <f>IF(H31="","",H31-IF(I31="",0,I31))</f>
        <v/>
      </c>
      <c r="K31" s="6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5">
        <f>IF(H32="","",H32-IF(I32="",0,I32))</f>
        <v/>
      </c>
      <c r="K32" s="6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5">
        <f>IF(H33="","",H33-IF(I33="",0,I33))</f>
        <v/>
      </c>
      <c r="K33" s="6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5">
        <f>IF(H34="","",H34-IF(I34="",0,I34))</f>
        <v/>
      </c>
      <c r="K34" s="6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5">
        <f>IF(H35="","",H35-IF(I35="",0,I35))</f>
        <v/>
      </c>
      <c r="K35" s="6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5">
        <f>IF(H36="","",H36-IF(I36="",0,I36))</f>
        <v/>
      </c>
      <c r="K36" s="6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5">
        <f>IF(H37="","",H37-IF(I37="",0,I37))</f>
        <v/>
      </c>
      <c r="K37" s="6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5">
        <f>IF(H38="","",H38-IF(I38="",0,I38))</f>
        <v/>
      </c>
      <c r="K38" s="6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5">
        <f>IF(H39="","",H39-IF(I39="",0,I39))</f>
        <v/>
      </c>
      <c r="K39" s="6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5">
        <f>IF(H40="","",H40-IF(I40="",0,I40))</f>
        <v/>
      </c>
      <c r="K40" s="6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5">
        <f>IF(H41="","",H41-IF(I41="",0,I41))</f>
        <v/>
      </c>
      <c r="K41" s="6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5">
        <f>IF(H42="","",H42-IF(I42="",0,I42))</f>
        <v/>
      </c>
      <c r="K42" s="6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5">
        <f>IF(H43="","",H43-IF(I43="",0,I43))</f>
        <v/>
      </c>
      <c r="K43" s="6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5">
        <f>IF(H44="","",H44-IF(I44="",0,I44))</f>
        <v/>
      </c>
      <c r="K44" s="6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5">
        <f>IF(H45="","",H45-IF(I45="",0,I45))</f>
        <v/>
      </c>
      <c r="K45" s="6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5">
        <f>IF(H46="","",H46-IF(I46="",0,I46))</f>
        <v/>
      </c>
      <c r="K46" s="6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5">
        <f>IF(H47="","",H47-IF(I47="",0,I47))</f>
        <v/>
      </c>
      <c r="K47" s="6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5">
        <f>IF(H48="","",H48-IF(I48="",0,I48))</f>
        <v/>
      </c>
      <c r="K48" s="6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5">
        <f>IF(H49="","",H49-IF(I49="",0,I49))</f>
        <v/>
      </c>
      <c r="K49" s="6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5">
        <f>IF(H50="","",H50-IF(I50="",0,I50))</f>
        <v/>
      </c>
      <c r="K50" s="6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5">
        <f>IF(H51="","",H51-IF(I51="",0,I51))</f>
        <v/>
      </c>
      <c r="K51" s="6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5">
        <f>IF(H52="","",H52-IF(I52="",0,I52))</f>
        <v/>
      </c>
      <c r="K52" s="6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5">
        <f>IF(H53="","",H53-IF(I53="",0,I53))</f>
        <v/>
      </c>
      <c r="K53" s="6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5">
        <f>IF(H54="","",H54-IF(I54="",0,I54))</f>
        <v/>
      </c>
      <c r="K54" s="6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5">
        <f>IF(H55="","",H55-IF(I55="",0,I55))</f>
        <v/>
      </c>
      <c r="K55" s="6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5">
        <f>IF(H56="","",H56-IF(I56="",0,I56))</f>
        <v/>
      </c>
      <c r="K56" s="6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5">
        <f>IF(H57="","",H57-IF(I57="",0,I57))</f>
        <v/>
      </c>
      <c r="K57" s="6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5">
        <f>IF(H58="","",H58-IF(I58="",0,I58))</f>
        <v/>
      </c>
      <c r="K58" s="6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5">
        <f>IF(H59="","",H59-IF(I59="",0,I59))</f>
        <v/>
      </c>
      <c r="K59" s="6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5">
        <f>IF(H60="","",H60-IF(I60="",0,I60))</f>
        <v/>
      </c>
      <c r="K60" s="6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5">
        <f>IF(H61="","",H61-IF(I61="",0,I61))</f>
        <v/>
      </c>
      <c r="K61" s="6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5">
        <f>IF(H62="","",H62-IF(I62="",0,I62))</f>
        <v/>
      </c>
      <c r="K62" s="6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5">
        <f>IF(H63="","",H63-IF(I63="",0,I63))</f>
        <v/>
      </c>
      <c r="K63" s="6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5">
        <f>IF(H64="","",H64-IF(I64="",0,I64))</f>
        <v/>
      </c>
      <c r="K64" s="6" t="n"/>
    </row>
    <row r="66">
      <c r="A66" s="7" t="inlineStr">
        <is>
          <t>Total</t>
        </is>
      </c>
      <c r="H66" s="7">
        <f>SUM(H5:H64)</f>
        <v/>
      </c>
      <c r="I66" s="7">
        <f>SUM(I5:I64)</f>
        <v/>
      </c>
      <c r="J66" s="7">
        <f>SUM(J5:J64)</f>
        <v/>
      </c>
    </row>
  </sheetData>
  <mergeCells count="2">
    <mergeCell ref="A2:K2"/>
    <mergeCell ref="A1:K1"/>
  </mergeCells>
  <dataValidations count="1">
    <dataValidation sqref="G5:G64" showDropDown="0" showInputMessage="0" showErrorMessage="0" allowBlank="1" type="list">
      <formula1>"XS,S,M,L,XL,XXL"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2" customWidth="1" min="3" max="3"/>
    <col width="10" customWidth="1" min="4" max="4"/>
  </cols>
  <sheetData>
    <row r="1">
      <c r="A1" s="1" t="inlineStr">
        <is>
          <t>Auswertung pro Gruppe</t>
        </is>
      </c>
    </row>
    <row r="2">
      <c r="A2" s="2" t="inlineStr">
        <is>
          <t>Gruppennamen anpassen, die Zahlen rechnen sich selbst.</t>
        </is>
      </c>
    </row>
    <row r="4" ht="30" customHeight="1">
      <c r="A4" s="3" t="inlineStr">
        <is>
          <t>Gruppe / Riege</t>
        </is>
      </c>
      <c r="B4" s="3" t="inlineStr">
        <is>
          <t>Soll-Einsätze</t>
        </is>
      </c>
      <c r="C4" s="3" t="inlineStr">
        <is>
          <t>Geleistet</t>
        </is>
      </c>
      <c r="D4" s="3" t="inlineStr">
        <is>
          <t>Offen</t>
        </is>
      </c>
    </row>
    <row r="5">
      <c r="A5" s="4" t="inlineStr">
        <is>
          <t>Aktive</t>
        </is>
      </c>
      <c r="B5" s="8">
        <f>SUMIF(Helferliste!$F$5:$F$64,A5,Helferliste!$H$5:$H$64)</f>
        <v/>
      </c>
      <c r="C5" s="8">
        <f>SUMIF(Helferliste!$F$5:$F$64,A5,Helferliste!$I$5:$I$64)</f>
        <v/>
      </c>
      <c r="D5" s="9">
        <f>MAX(0,B5-C5)</f>
        <v/>
      </c>
    </row>
    <row r="6">
      <c r="A6" s="4" t="inlineStr">
        <is>
          <t>Damenriege</t>
        </is>
      </c>
      <c r="B6" s="8">
        <f>SUMIF(Helferliste!$F$5:$F$64,A6,Helferliste!$H$5:$H$64)</f>
        <v/>
      </c>
      <c r="C6" s="8">
        <f>SUMIF(Helferliste!$F$5:$F$64,A6,Helferliste!$I$5:$I$64)</f>
        <v/>
      </c>
      <c r="D6" s="9">
        <f>MAX(0,B6-C6)</f>
        <v/>
      </c>
    </row>
    <row r="7">
      <c r="A7" s="4" t="inlineStr">
        <is>
          <t>Jugend</t>
        </is>
      </c>
      <c r="B7" s="8">
        <f>SUMIF(Helferliste!$F$5:$F$64,A7,Helferliste!$H$5:$H$64)</f>
        <v/>
      </c>
      <c r="C7" s="8">
        <f>SUMIF(Helferliste!$F$5:$F$64,A7,Helferliste!$I$5:$I$64)</f>
        <v/>
      </c>
      <c r="D7" s="9">
        <f>MAX(0,B7-C7)</f>
        <v/>
      </c>
    </row>
    <row r="8">
      <c r="A8" s="4" t="inlineStr">
        <is>
          <t>Veteranen</t>
        </is>
      </c>
      <c r="B8" s="8">
        <f>SUMIF(Helferliste!$F$5:$F$64,A8,Helferliste!$H$5:$H$64)</f>
        <v/>
      </c>
      <c r="C8" s="8">
        <f>SUMIF(Helferliste!$F$5:$F$64,A8,Helferliste!$I$5:$I$64)</f>
        <v/>
      </c>
      <c r="D8" s="9">
        <f>MAX(0,B8-C8)</f>
        <v/>
      </c>
    </row>
    <row r="9">
      <c r="A9" s="5" t="inlineStr">
        <is>
          <t>Total</t>
        </is>
      </c>
      <c r="B9" s="5">
        <f>SUM(B5:B8)</f>
        <v/>
      </c>
      <c r="C9" s="5">
        <f>SUM(C5:C8)</f>
        <v/>
      </c>
      <c r="D9" s="10">
        <f>SUM(D5:D8)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2026-09-06T22:11:37Z</dcterms:created>
  <dcterms:modified xmlns:dcterms="http://purl.org/dc/terms/" xmlns:xsi="http://www.w3.org/2001/XMLSchema-instance" xsi:type="dcterms:W3CDTF">2026-09-06T22:11:37Z</dcterms:modified>
</cp:coreProperties>
</file>